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PT\2025\LPT-211-25 Vzdrževanje SPRINKLER sistemov za obdobje 48 mesecev - ponovitev postopka\Razpisna dokumentacija\"/>
    </mc:Choice>
  </mc:AlternateContent>
  <xr:revisionPtr revIDLastSave="0" documentId="13_ncr:1_{B66AA5F8-8F57-4FC1-86BD-C785245D4AA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3" r:id="rId1"/>
  </sheets>
  <definedNames>
    <definedName name="_xlnm.Print_Titles" localSheetId="0">'Ponudbeni predračun'!$8:$8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0" i="3" l="1"/>
  <c r="H11" i="3" l="1"/>
  <c r="H9" i="3"/>
  <c r="H12" i="3" l="1"/>
  <c r="H90" i="3" l="1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91" i="3" l="1"/>
  <c r="H92" i="3" s="1"/>
  <c r="H93" i="3" s="1"/>
</calcChain>
</file>

<file path=xl/sharedStrings.xml><?xml version="1.0" encoding="utf-8"?>
<sst xmlns="http://schemas.openxmlformats.org/spreadsheetml/2006/main" count="339" uniqueCount="213">
  <si>
    <t>EM</t>
  </si>
  <si>
    <t>Opis blaga/del/storitev</t>
  </si>
  <si>
    <t>Dodatni opis (tehnične karakteristike, model…)</t>
  </si>
  <si>
    <t xml:space="preserve">Opomba: </t>
  </si>
  <si>
    <t>kos</t>
  </si>
  <si>
    <t>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</si>
  <si>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</si>
  <si>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</si>
  <si>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</si>
  <si>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</si>
  <si>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</si>
  <si>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</si>
  <si>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</si>
  <si>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</si>
  <si>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</si>
  <si>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</si>
  <si>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</si>
  <si>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</si>
  <si>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</si>
  <si>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</si>
  <si>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</si>
  <si>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</si>
  <si>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</si>
  <si>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</si>
  <si>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</si>
  <si>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</si>
  <si>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</si>
  <si>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</si>
  <si>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</si>
  <si>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</si>
  <si>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</si>
  <si>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</si>
  <si>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</si>
  <si>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</si>
  <si>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</si>
  <si>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</si>
  <si>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</si>
  <si>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</si>
  <si>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</si>
  <si>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</si>
  <si>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</si>
  <si>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</si>
  <si>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</si>
  <si>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</si>
  <si>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</si>
  <si>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</si>
  <si>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</si>
  <si>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</si>
  <si>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</si>
  <si>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</si>
  <si>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</si>
  <si>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</si>
  <si>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</si>
  <si>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</si>
  <si>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</si>
  <si>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</si>
  <si>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</si>
  <si>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</si>
  <si>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</si>
  <si>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</si>
  <si>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</si>
  <si>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</si>
  <si>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</si>
  <si>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</si>
  <si>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</si>
  <si>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</si>
  <si>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</si>
  <si>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</si>
  <si>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</si>
  <si>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</si>
  <si>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</si>
  <si>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</si>
  <si>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</si>
  <si>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</si>
  <si>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</si>
  <si>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</si>
  <si>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</si>
  <si>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</si>
  <si>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</si>
  <si>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</si>
  <si>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</si>
  <si>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</si>
  <si>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</si>
  <si>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</si>
  <si>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</si>
  <si>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 xml:space="preserve">Krogelni ventil DN15 </t>
  </si>
  <si>
    <t>Krogelni ventil D20</t>
  </si>
  <si>
    <t>Krogelni ventil D25</t>
  </si>
  <si>
    <t>Krogelni ventil D40</t>
  </si>
  <si>
    <t>Krogelni ventil D50</t>
  </si>
  <si>
    <t>Krogelni ventil D32</t>
  </si>
  <si>
    <t xml:space="preserve">Utorna ali medprirobnična loputa </t>
  </si>
  <si>
    <t>DN50 PN 16 VdS</t>
  </si>
  <si>
    <t>DN50 PN16 VDS certificiran</t>
  </si>
  <si>
    <t xml:space="preserve">Zasun </t>
  </si>
  <si>
    <t>DN80 PN16 VDS certificiran</t>
  </si>
  <si>
    <t>DN100 PN16 VDS certificiran</t>
  </si>
  <si>
    <t>DN150 PN16 VDS certificiran</t>
  </si>
  <si>
    <t>DN200 PN16 VDS certificiran</t>
  </si>
  <si>
    <t>DN65 PN 16 VdS</t>
  </si>
  <si>
    <t>DN80 PN 16 VdS</t>
  </si>
  <si>
    <t>DN100 PN 16 VdS</t>
  </si>
  <si>
    <t>DN150 PN 16 VdS</t>
  </si>
  <si>
    <t>Nepovratni ventil</t>
  </si>
  <si>
    <t xml:space="preserve">DN20 </t>
  </si>
  <si>
    <t>DN25</t>
  </si>
  <si>
    <t>DN32</t>
  </si>
  <si>
    <t>DN40</t>
  </si>
  <si>
    <t>DN50</t>
  </si>
  <si>
    <t>Ventil za praznjenje zraka</t>
  </si>
  <si>
    <t>D15 za praznjenje cevovoda brez tlaka</t>
  </si>
  <si>
    <t>Manometer</t>
  </si>
  <si>
    <t>DN15 za tlak 0-16 bar priključek zadaj ali spodaj</t>
  </si>
  <si>
    <t>DN15 za tlak 0-16 bar polnjen z gliceridom za dušenje</t>
  </si>
  <si>
    <t>DN15 za tlak -1,0/+3,0 bar polnjen z gliceridom za dušenje</t>
  </si>
  <si>
    <t>Pipa DN15 3/2</t>
  </si>
  <si>
    <t>Hitro odpiralo</t>
  </si>
  <si>
    <t>Tyco ACC-1</t>
  </si>
  <si>
    <t>Komplet tesnil za suhi ventil</t>
  </si>
  <si>
    <t>TY TPF-1 DN150</t>
  </si>
  <si>
    <t>TY DV-5 Type A, DN150</t>
  </si>
  <si>
    <t>Alarmni zvonec</t>
  </si>
  <si>
    <t xml:space="preserve">Komplet tesnil za deluge al.ventil </t>
  </si>
  <si>
    <t>Minimax SPV DN100</t>
  </si>
  <si>
    <t>Komplet tesnil za preaction al ventil</t>
  </si>
  <si>
    <t>Elektro magnetni ventil</t>
  </si>
  <si>
    <t>Tyco</t>
  </si>
  <si>
    <t xml:space="preserve">Minimax impuls </t>
  </si>
  <si>
    <t>Minimax</t>
  </si>
  <si>
    <t>Jermenica in klinasti jermen zračnega kompresorja</t>
  </si>
  <si>
    <t>Sprinkler stoječi</t>
  </si>
  <si>
    <t>Končno stikalo za kontrolo odprtosti ventila brez diode</t>
  </si>
  <si>
    <t>Akumulator</t>
  </si>
  <si>
    <t>12V/7,2Ah VdS</t>
  </si>
  <si>
    <t>Senzor temperature prostora</t>
  </si>
  <si>
    <t>Elektronski</t>
  </si>
  <si>
    <t>Kompresor zraka</t>
  </si>
  <si>
    <t>min 157 l/230 V</t>
  </si>
  <si>
    <t>Cev</t>
  </si>
  <si>
    <t>DN20 šivna po EN10220 (DIN2458), RAL 3000 ali cinkan</t>
  </si>
  <si>
    <t>DN25 šivna po EN10220 (DIN2458), RAL 3000 ali cinkan</t>
  </si>
  <si>
    <t>DN32 šivna po EN10220 (DIN2458), RAL 3000 ali cinkan</t>
  </si>
  <si>
    <t>DN40 šivna po EN10220 (DIN2458), RAL 3000 ali cinkan</t>
  </si>
  <si>
    <t>DN50 šivna po EN10220 (DIN2458), RAL 3000 ali cinkan</t>
  </si>
  <si>
    <t>DN65 šivna po EN10220 (DIN2458), RAL 3000 ali cinkan</t>
  </si>
  <si>
    <t>DN80 šivna po EN10220 (DIN2458), RAL 3000 ali cinkan</t>
  </si>
  <si>
    <t>DN100 šivna po EN10220 (DIN2458), RAL 3000 ali cinkan</t>
  </si>
  <si>
    <t>DN125 šivna po EN10220 (DIN2458), RAL 3000 ali cinkan</t>
  </si>
  <si>
    <t>DN150 šivna po EN10220 (DIN2458), RAL 3000 ali cinkan</t>
  </si>
  <si>
    <t>DN200 šivna po EN10220 (DIN2458), RAL 3000 ali cinkan</t>
  </si>
  <si>
    <t>DN250 šivna po EN10220 (DIN2458), RAL 3000 ali cinkan</t>
  </si>
  <si>
    <t>DN300 šivna po EN10220 (DIN2458), RAL 3000 ali cinkan</t>
  </si>
  <si>
    <t>m</t>
  </si>
  <si>
    <t>Spojka</t>
  </si>
  <si>
    <t>DN32 s tesnilom za spajanje cevi, barvano ral 3000</t>
  </si>
  <si>
    <t>DN40 s tesnilom za spajanje cevi, barvano ral 3000</t>
  </si>
  <si>
    <t>DN50 s tesnilom za spajanje cevi, barvano ral 3000</t>
  </si>
  <si>
    <t>DN65 s tesnilom za spajanje cevi, barvano ral 3000</t>
  </si>
  <si>
    <t>DN80 s tesnilom za spajanje cevi, barvano ral 3000</t>
  </si>
  <si>
    <t>DN100 s tesnilom za spajanje cevi, barvano ral 3000</t>
  </si>
  <si>
    <t>DN125 s tesnilom za spajanje cevi, barvano ral 3000</t>
  </si>
  <si>
    <t>DN150 s tesnilom za spajanje cevi, barvano ral 3000</t>
  </si>
  <si>
    <t>DN200 s tesnilom za spajanje cevi, barvano ral 3000</t>
  </si>
  <si>
    <t>DN250 s tesnilom za spajanje cevi, barvano ral 3000</t>
  </si>
  <si>
    <t>DN300 s tesnilom za spajanje cevi, barvano ral 3000</t>
  </si>
  <si>
    <t>Delo</t>
  </si>
  <si>
    <t>Servisna ura</t>
  </si>
  <si>
    <t>Nočno delo</t>
  </si>
  <si>
    <t>Intervencijsko delo</t>
  </si>
  <si>
    <t>Nadurno delo praznično</t>
  </si>
  <si>
    <t>Transportni in manipulativni stroški</t>
  </si>
  <si>
    <t>Stroški prihoda na lokacijo in manipulativni stroški</t>
  </si>
  <si>
    <t>kpl</t>
  </si>
  <si>
    <t>Diesel agregat, Iveco 793673 TIPO 8031/40.05</t>
  </si>
  <si>
    <t>Preventivno vzdrževanje PH Kongresni trg</t>
  </si>
  <si>
    <t xml:space="preserve">Diesel agregat, Iveco 793673 TIPO 8031/40.05, vključno z materialom za vzdrževanje diesel motorjev </t>
  </si>
  <si>
    <t>Preventivno vzdrževanje ŠRC Stožice</t>
  </si>
  <si>
    <t>Diesel agregat Iveco 707402 TIPO N67MVTF42.00</t>
  </si>
  <si>
    <t>12 V,55Ah dobava in montaža</t>
  </si>
  <si>
    <t>80.</t>
  </si>
  <si>
    <t>81.</t>
  </si>
  <si>
    <t>82.</t>
  </si>
  <si>
    <t>Zamenjava nivojske sonde</t>
  </si>
  <si>
    <t>S97-2024</t>
  </si>
  <si>
    <t>Grelec motorja</t>
  </si>
  <si>
    <t>4 cevni - Iveco</t>
  </si>
  <si>
    <t>Izrez demontaža korodirane cevi</t>
  </si>
  <si>
    <t>DN100</t>
  </si>
  <si>
    <t>Elelktrični konvektor</t>
  </si>
  <si>
    <t>2000 W 230V 16-24M2</t>
  </si>
  <si>
    <t>Šoba</t>
  </si>
  <si>
    <t>680C DN15 k80 stoječa</t>
  </si>
  <si>
    <t>Level switch</t>
  </si>
  <si>
    <t>Kagema delively</t>
  </si>
  <si>
    <t>Podpis:</t>
  </si>
  <si>
    <t>Žig:</t>
  </si>
  <si>
    <t xml:space="preserve">      </t>
  </si>
  <si>
    <t xml:space="preserve">Ponudnik: </t>
  </si>
  <si>
    <t>Ponudbene cene, navedene v posameznih postavkah ponudbenega predračuna, vključujejo vse materialne in nematerialne stroške, ki bodo potrebni za izvedbo predmeta naročila, vključno s stroški dobave, stroški dela, stroški prevoza, stroški montaže oziroma vgradnje ter stroški priklopa posamezne naprave na električno omrežje in preizkusnim delovanjem. Ponudbene cene, navedene v posameznih postavkah ponudbenega predračuna, so pripravljene v skladu z vsemi zahtevami naročnika, navedenimi v razpisni dokumentaciji in opisom predmeta javnega naročila.</t>
  </si>
  <si>
    <t>Krom DN15, K80, 68°C, RTI&lt;50</t>
  </si>
  <si>
    <t>DDV (22%)</t>
  </si>
  <si>
    <t>Okvirna količina</t>
  </si>
  <si>
    <t>Skupna vrednost v EUR brez DDV</t>
  </si>
  <si>
    <t>Cena na EM v EUR brez DDV</t>
  </si>
  <si>
    <t>Zap.        št.</t>
  </si>
  <si>
    <t>Alarmno stikalo</t>
  </si>
  <si>
    <t>Z izpustom</t>
  </si>
  <si>
    <t xml:space="preserve">Kraj in datum: </t>
  </si>
  <si>
    <r>
      <rPr>
        <sz val="10"/>
        <color rgb="FF000000"/>
        <rFont val="Tahoma"/>
        <family val="2"/>
        <charset val="238"/>
      </rPr>
      <t xml:space="preserve">prilagamo </t>
    </r>
    <r>
      <rPr>
        <b/>
        <sz val="10"/>
        <color rgb="FF000000"/>
        <rFont val="Tahoma"/>
        <family val="2"/>
        <charset val="238"/>
      </rPr>
      <t>P</t>
    </r>
    <r>
      <rPr>
        <b/>
        <sz val="10"/>
        <color indexed="8"/>
        <rFont val="Tahoma"/>
        <family val="2"/>
        <charset val="238"/>
      </rPr>
      <t xml:space="preserve">ONUDBENI  PREDRAČUN št. </t>
    </r>
  </si>
  <si>
    <t>PONUDBENI PREDRAČUN - PRILOGA K PONUDBI</t>
  </si>
  <si>
    <r>
      <t xml:space="preserve">ki oddajamo ponudbo za javno naročilo: </t>
    </r>
    <r>
      <rPr>
        <b/>
        <sz val="10"/>
        <color indexed="8"/>
        <rFont val="Tahoma"/>
        <family val="2"/>
        <charset val="238"/>
      </rPr>
      <t>LPT-211/25  Vzdrževanje sprinkler sistemov v PH Kongresni trg in ŠRC Stožice za obdobje 48 mesecev</t>
    </r>
    <r>
      <rPr>
        <sz val="10"/>
        <color indexed="8"/>
        <rFont val="Tahoma"/>
        <family val="2"/>
        <charset val="238"/>
      </rPr>
      <t>,</t>
    </r>
  </si>
  <si>
    <t xml:space="preserve">PONUDBENA CENA ZA OBDOBJE 48 MESECEV V EUR BREZ DDV </t>
  </si>
  <si>
    <t xml:space="preserve">PONUDBENA CENA ZA OBDOBJE 48 MESECEV V EUR Z DDV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</si>
</sst>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424]_-;\-* #,##0.00\ [$€-424]_-;_-* &quot;-&quot;??\ [$€-424]_-;_-@_-"/>
    <numFmt numFmtId="165" formatCode="0.00\ \€"/>
    <numFmt numFmtId="166" formatCode="#,##0.00\ &quot;€&quot;"/>
    <numFmt numFmtId="167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indexed="8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rgb="FF000000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/>
    <xf numFmtId="0" fontId="3" fillId="0" borderId="5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/>
    </xf>
    <xf numFmtId="2" fontId="4" fillId="0" borderId="2" xfId="0" applyNumberFormat="1" applyFont="1" applyBorder="1"/>
    <xf numFmtId="0" fontId="4" fillId="0" borderId="2" xfId="0" applyFont="1" applyBorder="1"/>
    <xf numFmtId="0" fontId="4" fillId="0" borderId="0" xfId="0" applyFont="1"/>
    <xf numFmtId="3" fontId="4" fillId="0" borderId="0" xfId="0" applyNumberFormat="1" applyFont="1"/>
    <xf numFmtId="4" fontId="4" fillId="0" borderId="0" xfId="0" applyNumberFormat="1" applyFont="1"/>
    <xf numFmtId="166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4" fillId="2" borderId="1" xfId="0" quotePrefix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5" fontId="6" fillId="0" borderId="1" xfId="0" applyNumberFormat="1" applyFont="1" applyFill="1" applyBorder="1" applyAlignment="1" applyProtection="1">
      <alignment horizontal="center" vertical="center" shrinkToFit="1"/>
      <protection locked="0"/>
    </xf>
    <xf numFmtId="164" fontId="4" fillId="2" borderId="1" xfId="0" applyNumberFormat="1" applyFont="1" applyFill="1" applyBorder="1" applyAlignment="1" applyProtection="1">
      <alignment vertical="center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8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2" borderId="7" xfId="0" quotePrefix="1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  <protection locked="0"/>
    </xf>
    <xf numFmtId="165" fontId="6" fillId="0" borderId="7" xfId="0" applyNumberFormat="1" applyFont="1" applyFill="1" applyBorder="1" applyAlignment="1" applyProtection="1">
      <alignment horizontal="center" vertical="center" shrinkToFit="1"/>
      <protection locked="0"/>
    </xf>
    <xf numFmtId="164" fontId="4" fillId="2" borderId="7" xfId="0" applyNumberFormat="1" applyFont="1" applyFill="1" applyBorder="1" applyAlignment="1" applyProtection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165" fontId="6" fillId="0" borderId="1" xfId="0" applyNumberFormat="1" applyFont="1" applyBorder="1" applyAlignment="1" applyProtection="1">
      <alignment horizontal="center" vertical="center" shrinkToFit="1"/>
      <protection locked="0"/>
    </xf>
    <xf numFmtId="164" fontId="4" fillId="2" borderId="1" xfId="0" applyNumberFormat="1" applyFont="1" applyFill="1" applyBorder="1" applyAlignment="1">
      <alignment vertical="center"/>
    </xf>
    <xf numFmtId="0" fontId="4" fillId="0" borderId="0" xfId="0" applyFont="1" applyBorder="1"/>
    <xf numFmtId="166" fontId="4" fillId="0" borderId="2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5" xfId="0" applyFont="1" applyBorder="1" applyProtection="1"/>
    <xf numFmtId="0" fontId="4" fillId="0" borderId="2" xfId="0" applyFont="1" applyBorder="1" applyAlignment="1" applyProtection="1">
      <alignment horizontal="center"/>
    </xf>
    <xf numFmtId="167" fontId="8" fillId="0" borderId="6" xfId="0" applyNumberFormat="1" applyFont="1" applyBorder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166" fontId="8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8" fillId="0" borderId="9" xfId="0" applyFont="1" applyBorder="1" applyAlignment="1">
      <alignment horizontal="right"/>
    </xf>
    <xf numFmtId="0" fontId="4" fillId="0" borderId="8" xfId="0" applyFont="1" applyBorder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283BF-DD48-4B22-9D8D-C32365DC3290}">
  <dimension ref="A1:AX102"/>
  <sheetViews>
    <sheetView tabSelected="1" topLeftCell="A70" zoomScaleNormal="100" workbookViewId="0">
      <selection activeCell="K90" sqref="K90"/>
    </sheetView>
  </sheetViews>
  <sheetFormatPr defaultColWidth="9.140625" defaultRowHeight="14.25" x14ac:dyDescent="0.2"/>
  <cols>
    <col min="1" max="1" width="2.140625" style="5" customWidth="1"/>
    <col min="2" max="2" width="5" style="5" customWidth="1"/>
    <col min="3" max="3" width="48.85546875" style="4" customWidth="1"/>
    <col min="4" max="4" width="54.5703125" style="4" customWidth="1"/>
    <col min="5" max="5" width="9.140625" style="2" customWidth="1"/>
    <col min="6" max="6" width="7" style="2" customWidth="1"/>
    <col min="7" max="7" width="15" style="3" customWidth="1"/>
    <col min="8" max="8" width="16.42578125" style="5" customWidth="1"/>
    <col min="9" max="16384" width="9.140625" style="5"/>
  </cols>
  <sheetData>
    <row r="1" spans="1:50" s="6" customFormat="1" ht="14.25" customHeight="1" x14ac:dyDescent="0.2"/>
    <row r="2" spans="1:50" ht="14.25" customHeight="1" x14ac:dyDescent="0.2">
      <c r="B2" s="7" t="s">
        <v>196</v>
      </c>
      <c r="C2" s="56" t="s">
        <v>209</v>
      </c>
      <c r="D2" s="8"/>
      <c r="E2" s="9"/>
      <c r="F2" s="10"/>
      <c r="G2" s="40"/>
      <c r="H2" s="55"/>
    </row>
    <row r="3" spans="1:50" ht="12.75" customHeight="1" x14ac:dyDescent="0.2">
      <c r="A3" s="6"/>
      <c r="B3" s="11"/>
      <c r="C3" s="11"/>
      <c r="D3" s="12"/>
      <c r="E3" s="13"/>
      <c r="F3" s="11"/>
      <c r="G3" s="14"/>
      <c r="H3" s="15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</row>
    <row r="4" spans="1:50" s="1" customFormat="1" ht="18" customHeight="1" x14ac:dyDescent="0.2">
      <c r="A4" s="6"/>
      <c r="B4" s="58" t="s">
        <v>197</v>
      </c>
      <c r="C4" s="58"/>
      <c r="D4" s="58"/>
      <c r="E4" s="58"/>
      <c r="F4" s="58"/>
      <c r="G4" s="16"/>
      <c r="H4" s="1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</row>
    <row r="5" spans="1:50" s="1" customFormat="1" ht="17.25" customHeight="1" x14ac:dyDescent="0.2">
      <c r="A5" s="6"/>
      <c r="B5" s="59" t="s">
        <v>210</v>
      </c>
      <c r="C5" s="59"/>
      <c r="D5" s="59"/>
      <c r="E5" s="59"/>
      <c r="F5" s="59"/>
      <c r="G5" s="59"/>
      <c r="H5" s="59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 spans="1:50" s="1" customFormat="1" ht="17.25" customHeight="1" x14ac:dyDescent="0.2">
      <c r="A6" s="6"/>
      <c r="B6" s="60" t="s">
        <v>208</v>
      </c>
      <c r="C6" s="60"/>
      <c r="D6" s="60"/>
      <c r="E6" s="60"/>
      <c r="F6" s="60"/>
      <c r="G6" s="16"/>
      <c r="H6" s="1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</row>
    <row r="7" spans="1:50" s="1" customFormat="1" ht="21" customHeight="1" x14ac:dyDescent="0.2">
      <c r="A7" s="6"/>
      <c r="B7" s="18"/>
      <c r="C7" s="18"/>
      <c r="D7" s="18"/>
      <c r="E7" s="18"/>
      <c r="F7" s="18"/>
      <c r="G7" s="16"/>
      <c r="H7" s="1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</row>
    <row r="8" spans="1:50" s="1" customFormat="1" ht="41.25" customHeight="1" x14ac:dyDescent="0.2">
      <c r="A8" s="6"/>
      <c r="B8" s="31" t="s">
        <v>204</v>
      </c>
      <c r="C8" s="30" t="s">
        <v>1</v>
      </c>
      <c r="D8" s="31" t="s">
        <v>2</v>
      </c>
      <c r="E8" s="31" t="s">
        <v>201</v>
      </c>
      <c r="F8" s="31" t="s">
        <v>0</v>
      </c>
      <c r="G8" s="31" t="s">
        <v>203</v>
      </c>
      <c r="H8" s="31" t="s">
        <v>202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</row>
    <row r="9" spans="1:50" s="1" customFormat="1" ht="14.45" customHeight="1" x14ac:dyDescent="0.2">
      <c r="A9" s="6"/>
      <c r="B9" s="36" t="s">
        <v>6</v>
      </c>
      <c r="C9" s="47" t="s">
        <v>85</v>
      </c>
      <c r="D9" s="47" t="s">
        <v>206</v>
      </c>
      <c r="E9" s="20">
        <v>30</v>
      </c>
      <c r="F9" s="20" t="s">
        <v>4</v>
      </c>
      <c r="G9" s="37"/>
      <c r="H9" s="38">
        <f>E9*G9</f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</row>
    <row r="10" spans="1:50" s="1" customFormat="1" ht="14.45" customHeight="1" x14ac:dyDescent="0.2">
      <c r="A10" s="6"/>
      <c r="B10" s="36" t="s">
        <v>7</v>
      </c>
      <c r="C10" s="47" t="s">
        <v>85</v>
      </c>
      <c r="D10" s="47"/>
      <c r="E10" s="20">
        <v>30</v>
      </c>
      <c r="F10" s="20" t="s">
        <v>4</v>
      </c>
      <c r="G10" s="37"/>
      <c r="H10" s="38">
        <f>E10*G10</f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</row>
    <row r="11" spans="1:50" s="1" customFormat="1" ht="14.45" customHeight="1" x14ac:dyDescent="0.2">
      <c r="A11" s="6"/>
      <c r="B11" s="36" t="s">
        <v>8</v>
      </c>
      <c r="C11" s="47" t="s">
        <v>86</v>
      </c>
      <c r="D11" s="47"/>
      <c r="E11" s="20">
        <v>30</v>
      </c>
      <c r="F11" s="20" t="s">
        <v>4</v>
      </c>
      <c r="G11" s="37"/>
      <c r="H11" s="38">
        <f>E11*G11</f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0" s="1" customFormat="1" ht="14.45" customHeight="1" x14ac:dyDescent="0.2">
      <c r="A12" s="6"/>
      <c r="B12" s="19" t="s">
        <v>9</v>
      </c>
      <c r="C12" s="48" t="s">
        <v>87</v>
      </c>
      <c r="D12" s="48"/>
      <c r="E12" s="20">
        <v>30</v>
      </c>
      <c r="F12" s="20" t="s">
        <v>4</v>
      </c>
      <c r="G12" s="21"/>
      <c r="H12" s="22">
        <f>E12*G12</f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0" s="1" customFormat="1" ht="14.45" customHeight="1" x14ac:dyDescent="0.2">
      <c r="A13" s="6"/>
      <c r="B13" s="19" t="s">
        <v>10</v>
      </c>
      <c r="C13" s="48" t="s">
        <v>90</v>
      </c>
      <c r="D13" s="48"/>
      <c r="E13" s="20">
        <v>30</v>
      </c>
      <c r="F13" s="20" t="s">
        <v>4</v>
      </c>
      <c r="G13" s="21"/>
      <c r="H13" s="22">
        <f t="shared" ref="H13:H76" si="0">E13*G13</f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0" s="1" customFormat="1" ht="14.45" customHeight="1" x14ac:dyDescent="0.2">
      <c r="A14" s="6"/>
      <c r="B14" s="19" t="s">
        <v>11</v>
      </c>
      <c r="C14" s="48" t="s">
        <v>88</v>
      </c>
      <c r="D14" s="48"/>
      <c r="E14" s="20">
        <v>30</v>
      </c>
      <c r="F14" s="20" t="s">
        <v>4</v>
      </c>
      <c r="G14" s="21"/>
      <c r="H14" s="22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0" s="1" customFormat="1" ht="14.45" customHeight="1" x14ac:dyDescent="0.2">
      <c r="A15" s="6"/>
      <c r="B15" s="19" t="s">
        <v>12</v>
      </c>
      <c r="C15" s="48" t="s">
        <v>89</v>
      </c>
      <c r="D15" s="48"/>
      <c r="E15" s="20">
        <v>30</v>
      </c>
      <c r="F15" s="20" t="s">
        <v>4</v>
      </c>
      <c r="G15" s="21"/>
      <c r="H15" s="22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0" s="1" customFormat="1" ht="14.45" customHeight="1" x14ac:dyDescent="0.2">
      <c r="A16" s="6"/>
      <c r="B16" s="19" t="s">
        <v>13</v>
      </c>
      <c r="C16" s="48" t="s">
        <v>94</v>
      </c>
      <c r="D16" s="48" t="s">
        <v>93</v>
      </c>
      <c r="E16" s="20">
        <v>6</v>
      </c>
      <c r="F16" s="20" t="s">
        <v>4</v>
      </c>
      <c r="G16" s="21"/>
      <c r="H16" s="22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50" s="1" customFormat="1" ht="14.45" customHeight="1" x14ac:dyDescent="0.2">
      <c r="A17" s="6"/>
      <c r="B17" s="19" t="s">
        <v>14</v>
      </c>
      <c r="C17" s="48" t="s">
        <v>94</v>
      </c>
      <c r="D17" s="48" t="s">
        <v>95</v>
      </c>
      <c r="E17" s="20">
        <v>6</v>
      </c>
      <c r="F17" s="20" t="s">
        <v>4</v>
      </c>
      <c r="G17" s="21"/>
      <c r="H17" s="22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</row>
    <row r="18" spans="1:50" ht="14.45" customHeight="1" x14ac:dyDescent="0.2">
      <c r="A18" s="6"/>
      <c r="B18" s="19" t="s">
        <v>15</v>
      </c>
      <c r="C18" s="48" t="s">
        <v>94</v>
      </c>
      <c r="D18" s="48" t="s">
        <v>96</v>
      </c>
      <c r="E18" s="20">
        <v>6</v>
      </c>
      <c r="F18" s="20" t="s">
        <v>4</v>
      </c>
      <c r="G18" s="21"/>
      <c r="H18" s="22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</row>
    <row r="19" spans="1:50" ht="14.45" customHeight="1" x14ac:dyDescent="0.2">
      <c r="A19" s="6"/>
      <c r="B19" s="19" t="s">
        <v>16</v>
      </c>
      <c r="C19" s="48" t="s">
        <v>94</v>
      </c>
      <c r="D19" s="48" t="s">
        <v>97</v>
      </c>
      <c r="E19" s="20">
        <v>6</v>
      </c>
      <c r="F19" s="20" t="s">
        <v>4</v>
      </c>
      <c r="G19" s="21"/>
      <c r="H19" s="22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</row>
    <row r="20" spans="1:50" ht="14.45" customHeight="1" x14ac:dyDescent="0.2">
      <c r="A20" s="6"/>
      <c r="B20" s="19" t="s">
        <v>17</v>
      </c>
      <c r="C20" s="48" t="s">
        <v>94</v>
      </c>
      <c r="D20" s="48" t="s">
        <v>98</v>
      </c>
      <c r="E20" s="20">
        <v>6</v>
      </c>
      <c r="F20" s="20" t="s">
        <v>4</v>
      </c>
      <c r="G20" s="21"/>
      <c r="H20" s="22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</row>
    <row r="21" spans="1:50" ht="14.45" customHeight="1" x14ac:dyDescent="0.2">
      <c r="A21" s="6"/>
      <c r="B21" s="19" t="s">
        <v>18</v>
      </c>
      <c r="C21" s="48" t="s">
        <v>91</v>
      </c>
      <c r="D21" s="48" t="s">
        <v>92</v>
      </c>
      <c r="E21" s="20">
        <v>4</v>
      </c>
      <c r="F21" s="20" t="s">
        <v>4</v>
      </c>
      <c r="G21" s="21"/>
      <c r="H21" s="22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</row>
    <row r="22" spans="1:50" ht="14.45" customHeight="1" x14ac:dyDescent="0.2">
      <c r="A22" s="6"/>
      <c r="B22" s="19" t="s">
        <v>19</v>
      </c>
      <c r="C22" s="48" t="s">
        <v>91</v>
      </c>
      <c r="D22" s="48" t="s">
        <v>99</v>
      </c>
      <c r="E22" s="20">
        <v>4</v>
      </c>
      <c r="F22" s="20" t="s">
        <v>4</v>
      </c>
      <c r="G22" s="21"/>
      <c r="H22" s="22">
        <f t="shared" si="0"/>
        <v>0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</row>
    <row r="23" spans="1:50" ht="14.45" customHeight="1" x14ac:dyDescent="0.2">
      <c r="A23" s="6"/>
      <c r="B23" s="19" t="s">
        <v>20</v>
      </c>
      <c r="C23" s="48" t="s">
        <v>91</v>
      </c>
      <c r="D23" s="48" t="s">
        <v>100</v>
      </c>
      <c r="E23" s="20">
        <v>4</v>
      </c>
      <c r="F23" s="20" t="s">
        <v>4</v>
      </c>
      <c r="G23" s="21"/>
      <c r="H23" s="22">
        <f t="shared" si="0"/>
        <v>0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50" ht="14.45" customHeight="1" x14ac:dyDescent="0.2">
      <c r="A24" s="6"/>
      <c r="B24" s="19" t="s">
        <v>21</v>
      </c>
      <c r="C24" s="48" t="s">
        <v>91</v>
      </c>
      <c r="D24" s="48" t="s">
        <v>101</v>
      </c>
      <c r="E24" s="20">
        <v>4</v>
      </c>
      <c r="F24" s="20" t="s">
        <v>4</v>
      </c>
      <c r="G24" s="21"/>
      <c r="H24" s="22">
        <f t="shared" si="0"/>
        <v>0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50" ht="14.45" customHeight="1" x14ac:dyDescent="0.2">
      <c r="A25" s="6"/>
      <c r="B25" s="19" t="s">
        <v>22</v>
      </c>
      <c r="C25" s="48" t="s">
        <v>91</v>
      </c>
      <c r="D25" s="48" t="s">
        <v>102</v>
      </c>
      <c r="E25" s="20">
        <v>4</v>
      </c>
      <c r="F25" s="20" t="s">
        <v>4</v>
      </c>
      <c r="G25" s="21"/>
      <c r="H25" s="22">
        <f t="shared" si="0"/>
        <v>0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50" ht="14.45" customHeight="1" x14ac:dyDescent="0.2">
      <c r="A26" s="6"/>
      <c r="B26" s="19" t="s">
        <v>23</v>
      </c>
      <c r="C26" s="48" t="s">
        <v>103</v>
      </c>
      <c r="D26" s="48" t="s">
        <v>104</v>
      </c>
      <c r="E26" s="20">
        <v>4</v>
      </c>
      <c r="F26" s="20" t="s">
        <v>4</v>
      </c>
      <c r="G26" s="21"/>
      <c r="H26" s="22">
        <f t="shared" si="0"/>
        <v>0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50" ht="14.45" customHeight="1" x14ac:dyDescent="0.2">
      <c r="A27" s="6"/>
      <c r="B27" s="19" t="s">
        <v>24</v>
      </c>
      <c r="C27" s="48" t="s">
        <v>103</v>
      </c>
      <c r="D27" s="48" t="s">
        <v>105</v>
      </c>
      <c r="E27" s="20">
        <v>4</v>
      </c>
      <c r="F27" s="20" t="s">
        <v>4</v>
      </c>
      <c r="G27" s="21"/>
      <c r="H27" s="22">
        <f t="shared" si="0"/>
        <v>0</v>
      </c>
    </row>
    <row r="28" spans="1:50" ht="14.45" customHeight="1" x14ac:dyDescent="0.2">
      <c r="A28" s="6"/>
      <c r="B28" s="19" t="s">
        <v>25</v>
      </c>
      <c r="C28" s="48" t="s">
        <v>103</v>
      </c>
      <c r="D28" s="48" t="s">
        <v>106</v>
      </c>
      <c r="E28" s="20">
        <v>4</v>
      </c>
      <c r="F28" s="20" t="s">
        <v>4</v>
      </c>
      <c r="G28" s="21"/>
      <c r="H28" s="22">
        <f t="shared" si="0"/>
        <v>0</v>
      </c>
    </row>
    <row r="29" spans="1:50" ht="14.45" customHeight="1" x14ac:dyDescent="0.2">
      <c r="A29" s="6"/>
      <c r="B29" s="19" t="s">
        <v>26</v>
      </c>
      <c r="C29" s="48" t="s">
        <v>103</v>
      </c>
      <c r="D29" s="48" t="s">
        <v>107</v>
      </c>
      <c r="E29" s="20">
        <v>4</v>
      </c>
      <c r="F29" s="20" t="s">
        <v>4</v>
      </c>
      <c r="G29" s="21"/>
      <c r="H29" s="22">
        <f t="shared" si="0"/>
        <v>0</v>
      </c>
    </row>
    <row r="30" spans="1:50" ht="14.45" customHeight="1" x14ac:dyDescent="0.2">
      <c r="A30" s="6"/>
      <c r="B30" s="19" t="s">
        <v>27</v>
      </c>
      <c r="C30" s="48" t="s">
        <v>103</v>
      </c>
      <c r="D30" s="48" t="s">
        <v>108</v>
      </c>
      <c r="E30" s="20">
        <v>4</v>
      </c>
      <c r="F30" s="20" t="s">
        <v>4</v>
      </c>
      <c r="G30" s="21"/>
      <c r="H30" s="22">
        <f t="shared" si="0"/>
        <v>0</v>
      </c>
    </row>
    <row r="31" spans="1:50" ht="14.45" customHeight="1" x14ac:dyDescent="0.2">
      <c r="A31" s="6"/>
      <c r="B31" s="19" t="s">
        <v>28</v>
      </c>
      <c r="C31" s="48" t="s">
        <v>109</v>
      </c>
      <c r="D31" s="48" t="s">
        <v>110</v>
      </c>
      <c r="E31" s="20">
        <v>4</v>
      </c>
      <c r="F31" s="20" t="s">
        <v>4</v>
      </c>
      <c r="G31" s="21"/>
      <c r="H31" s="22">
        <f t="shared" si="0"/>
        <v>0</v>
      </c>
    </row>
    <row r="32" spans="1:50" ht="14.45" customHeight="1" x14ac:dyDescent="0.2">
      <c r="A32" s="6"/>
      <c r="B32" s="19" t="s">
        <v>29</v>
      </c>
      <c r="C32" s="48" t="s">
        <v>111</v>
      </c>
      <c r="D32" s="48" t="s">
        <v>112</v>
      </c>
      <c r="E32" s="20">
        <v>10</v>
      </c>
      <c r="F32" s="20" t="s">
        <v>4</v>
      </c>
      <c r="G32" s="21"/>
      <c r="H32" s="22">
        <f t="shared" si="0"/>
        <v>0</v>
      </c>
    </row>
    <row r="33" spans="1:8" ht="14.45" customHeight="1" x14ac:dyDescent="0.2">
      <c r="A33" s="6"/>
      <c r="B33" s="19" t="s">
        <v>30</v>
      </c>
      <c r="C33" s="48" t="s">
        <v>111</v>
      </c>
      <c r="D33" s="48" t="s">
        <v>113</v>
      </c>
      <c r="E33" s="20">
        <v>10</v>
      </c>
      <c r="F33" s="20" t="s">
        <v>4</v>
      </c>
      <c r="G33" s="21"/>
      <c r="H33" s="22">
        <f t="shared" si="0"/>
        <v>0</v>
      </c>
    </row>
    <row r="34" spans="1:8" ht="14.45" customHeight="1" x14ac:dyDescent="0.2">
      <c r="A34" s="6"/>
      <c r="B34" s="19" t="s">
        <v>31</v>
      </c>
      <c r="C34" s="48" t="s">
        <v>111</v>
      </c>
      <c r="D34" s="48" t="s">
        <v>114</v>
      </c>
      <c r="E34" s="20">
        <v>10</v>
      </c>
      <c r="F34" s="20" t="s">
        <v>4</v>
      </c>
      <c r="G34" s="21"/>
      <c r="H34" s="22">
        <f t="shared" si="0"/>
        <v>0</v>
      </c>
    </row>
    <row r="35" spans="1:8" ht="14.45" customHeight="1" x14ac:dyDescent="0.2">
      <c r="A35" s="6"/>
      <c r="B35" s="19" t="s">
        <v>32</v>
      </c>
      <c r="C35" s="48" t="s">
        <v>111</v>
      </c>
      <c r="D35" s="48" t="s">
        <v>115</v>
      </c>
      <c r="E35" s="20">
        <v>10</v>
      </c>
      <c r="F35" s="20" t="s">
        <v>4</v>
      </c>
      <c r="G35" s="21"/>
      <c r="H35" s="22">
        <f t="shared" si="0"/>
        <v>0</v>
      </c>
    </row>
    <row r="36" spans="1:8" ht="14.45" customHeight="1" x14ac:dyDescent="0.2">
      <c r="A36" s="6"/>
      <c r="B36" s="19" t="s">
        <v>33</v>
      </c>
      <c r="C36" s="48" t="s">
        <v>116</v>
      </c>
      <c r="D36" s="48" t="s">
        <v>117</v>
      </c>
      <c r="E36" s="20">
        <v>2</v>
      </c>
      <c r="F36" s="20" t="s">
        <v>4</v>
      </c>
      <c r="G36" s="21"/>
      <c r="H36" s="22">
        <f t="shared" si="0"/>
        <v>0</v>
      </c>
    </row>
    <row r="37" spans="1:8" ht="14.45" customHeight="1" x14ac:dyDescent="0.2">
      <c r="A37" s="6"/>
      <c r="B37" s="19" t="s">
        <v>34</v>
      </c>
      <c r="C37" s="48" t="s">
        <v>118</v>
      </c>
      <c r="D37" s="48" t="s">
        <v>119</v>
      </c>
      <c r="E37" s="20">
        <v>6</v>
      </c>
      <c r="F37" s="20" t="s">
        <v>4</v>
      </c>
      <c r="G37" s="21"/>
      <c r="H37" s="22">
        <f t="shared" si="0"/>
        <v>0</v>
      </c>
    </row>
    <row r="38" spans="1:8" ht="14.45" customHeight="1" x14ac:dyDescent="0.2">
      <c r="A38" s="6"/>
      <c r="B38" s="19" t="s">
        <v>35</v>
      </c>
      <c r="C38" s="48" t="s">
        <v>124</v>
      </c>
      <c r="D38" s="48" t="s">
        <v>120</v>
      </c>
      <c r="E38" s="20">
        <v>2</v>
      </c>
      <c r="F38" s="20" t="s">
        <v>4</v>
      </c>
      <c r="G38" s="21"/>
      <c r="H38" s="22">
        <f t="shared" si="0"/>
        <v>0</v>
      </c>
    </row>
    <row r="39" spans="1:8" ht="14.45" customHeight="1" x14ac:dyDescent="0.2">
      <c r="A39" s="6"/>
      <c r="B39" s="19" t="s">
        <v>36</v>
      </c>
      <c r="C39" s="48" t="s">
        <v>121</v>
      </c>
      <c r="D39" s="48"/>
      <c r="E39" s="20">
        <v>6</v>
      </c>
      <c r="F39" s="20" t="s">
        <v>4</v>
      </c>
      <c r="G39" s="21"/>
      <c r="H39" s="22">
        <f t="shared" si="0"/>
        <v>0</v>
      </c>
    </row>
    <row r="40" spans="1:8" ht="14.45" customHeight="1" x14ac:dyDescent="0.2">
      <c r="A40" s="6"/>
      <c r="B40" s="19" t="s">
        <v>37</v>
      </c>
      <c r="C40" s="48" t="s">
        <v>122</v>
      </c>
      <c r="D40" s="48" t="s">
        <v>123</v>
      </c>
      <c r="E40" s="20">
        <v>2</v>
      </c>
      <c r="F40" s="20" t="s">
        <v>4</v>
      </c>
      <c r="G40" s="21"/>
      <c r="H40" s="22">
        <f t="shared" si="0"/>
        <v>0</v>
      </c>
    </row>
    <row r="41" spans="1:8" ht="14.45" customHeight="1" x14ac:dyDescent="0.2">
      <c r="A41" s="6"/>
      <c r="B41" s="19" t="s">
        <v>38</v>
      </c>
      <c r="C41" s="48" t="s">
        <v>125</v>
      </c>
      <c r="D41" s="48" t="s">
        <v>126</v>
      </c>
      <c r="E41" s="20">
        <v>4</v>
      </c>
      <c r="F41" s="20" t="s">
        <v>4</v>
      </c>
      <c r="G41" s="21"/>
      <c r="H41" s="22">
        <f t="shared" si="0"/>
        <v>0</v>
      </c>
    </row>
    <row r="42" spans="1:8" ht="14.45" customHeight="1" x14ac:dyDescent="0.2">
      <c r="A42" s="6"/>
      <c r="B42" s="19" t="s">
        <v>39</v>
      </c>
      <c r="C42" s="48" t="s">
        <v>125</v>
      </c>
      <c r="D42" s="48" t="s">
        <v>127</v>
      </c>
      <c r="E42" s="20">
        <v>2</v>
      </c>
      <c r="F42" s="20" t="s">
        <v>4</v>
      </c>
      <c r="G42" s="21"/>
      <c r="H42" s="22">
        <f t="shared" si="0"/>
        <v>0</v>
      </c>
    </row>
    <row r="43" spans="1:8" ht="14.45" customHeight="1" x14ac:dyDescent="0.2">
      <c r="A43" s="6"/>
      <c r="B43" s="19" t="s">
        <v>40</v>
      </c>
      <c r="C43" s="48" t="s">
        <v>205</v>
      </c>
      <c r="D43" s="48" t="s">
        <v>126</v>
      </c>
      <c r="E43" s="20">
        <v>7</v>
      </c>
      <c r="F43" s="20" t="s">
        <v>4</v>
      </c>
      <c r="G43" s="21"/>
      <c r="H43" s="22">
        <f t="shared" si="0"/>
        <v>0</v>
      </c>
    </row>
    <row r="44" spans="1:8" ht="14.45" customHeight="1" x14ac:dyDescent="0.2">
      <c r="A44" s="6"/>
      <c r="B44" s="19" t="s">
        <v>41</v>
      </c>
      <c r="C44" s="48" t="s">
        <v>205</v>
      </c>
      <c r="D44" s="48" t="s">
        <v>128</v>
      </c>
      <c r="E44" s="20">
        <v>5</v>
      </c>
      <c r="F44" s="20" t="s">
        <v>4</v>
      </c>
      <c r="G44" s="21"/>
      <c r="H44" s="22">
        <f t="shared" si="0"/>
        <v>0</v>
      </c>
    </row>
    <row r="45" spans="1:8" ht="14.45" customHeight="1" x14ac:dyDescent="0.2">
      <c r="A45" s="6"/>
      <c r="B45" s="19" t="s">
        <v>42</v>
      </c>
      <c r="C45" s="48" t="s">
        <v>129</v>
      </c>
      <c r="D45" s="48"/>
      <c r="E45" s="20">
        <v>6</v>
      </c>
      <c r="F45" s="20" t="s">
        <v>4</v>
      </c>
      <c r="G45" s="21"/>
      <c r="H45" s="22">
        <f t="shared" si="0"/>
        <v>0</v>
      </c>
    </row>
    <row r="46" spans="1:8" ht="14.45" customHeight="1" x14ac:dyDescent="0.2">
      <c r="A46" s="6"/>
      <c r="B46" s="19" t="s">
        <v>43</v>
      </c>
      <c r="C46" s="48" t="s">
        <v>130</v>
      </c>
      <c r="D46" s="48" t="s">
        <v>199</v>
      </c>
      <c r="E46" s="20">
        <v>40</v>
      </c>
      <c r="F46" s="20" t="s">
        <v>4</v>
      </c>
      <c r="G46" s="21"/>
      <c r="H46" s="22">
        <f t="shared" si="0"/>
        <v>0</v>
      </c>
    </row>
    <row r="47" spans="1:8" ht="14.45" customHeight="1" x14ac:dyDescent="0.2">
      <c r="A47" s="6"/>
      <c r="B47" s="19" t="s">
        <v>44</v>
      </c>
      <c r="C47" s="48" t="s">
        <v>131</v>
      </c>
      <c r="D47" s="48"/>
      <c r="E47" s="20">
        <v>20</v>
      </c>
      <c r="F47" s="20" t="s">
        <v>4</v>
      </c>
      <c r="G47" s="21"/>
      <c r="H47" s="22">
        <f t="shared" si="0"/>
        <v>0</v>
      </c>
    </row>
    <row r="48" spans="1:8" ht="14.45" customHeight="1" x14ac:dyDescent="0.2">
      <c r="A48" s="6"/>
      <c r="B48" s="19" t="s">
        <v>45</v>
      </c>
      <c r="C48" s="48" t="s">
        <v>132</v>
      </c>
      <c r="D48" s="48" t="s">
        <v>133</v>
      </c>
      <c r="E48" s="20">
        <v>30</v>
      </c>
      <c r="F48" s="20" t="s">
        <v>4</v>
      </c>
      <c r="G48" s="21"/>
      <c r="H48" s="22">
        <f t="shared" si="0"/>
        <v>0</v>
      </c>
    </row>
    <row r="49" spans="1:8" ht="14.45" customHeight="1" x14ac:dyDescent="0.2">
      <c r="A49" s="6"/>
      <c r="B49" s="19" t="s">
        <v>46</v>
      </c>
      <c r="C49" s="48" t="s">
        <v>134</v>
      </c>
      <c r="D49" s="48" t="s">
        <v>135</v>
      </c>
      <c r="E49" s="20">
        <v>20</v>
      </c>
      <c r="F49" s="20" t="s">
        <v>4</v>
      </c>
      <c r="G49" s="21"/>
      <c r="H49" s="22">
        <f t="shared" si="0"/>
        <v>0</v>
      </c>
    </row>
    <row r="50" spans="1:8" ht="14.45" customHeight="1" x14ac:dyDescent="0.2">
      <c r="A50" s="6"/>
      <c r="B50" s="19" t="s">
        <v>47</v>
      </c>
      <c r="C50" s="48" t="s">
        <v>136</v>
      </c>
      <c r="D50" s="48" t="s">
        <v>137</v>
      </c>
      <c r="E50" s="20">
        <v>2</v>
      </c>
      <c r="F50" s="20" t="s">
        <v>4</v>
      </c>
      <c r="G50" s="21"/>
      <c r="H50" s="22">
        <f t="shared" si="0"/>
        <v>0</v>
      </c>
    </row>
    <row r="51" spans="1:8" ht="14.45" customHeight="1" x14ac:dyDescent="0.2">
      <c r="A51" s="6"/>
      <c r="B51" s="19" t="s">
        <v>48</v>
      </c>
      <c r="C51" s="48" t="s">
        <v>138</v>
      </c>
      <c r="D51" s="48" t="s">
        <v>139</v>
      </c>
      <c r="E51" s="20">
        <v>30</v>
      </c>
      <c r="F51" s="20" t="s">
        <v>152</v>
      </c>
      <c r="G51" s="21"/>
      <c r="H51" s="22">
        <f t="shared" si="0"/>
        <v>0</v>
      </c>
    </row>
    <row r="52" spans="1:8" ht="14.45" customHeight="1" x14ac:dyDescent="0.2">
      <c r="A52" s="6"/>
      <c r="B52" s="19" t="s">
        <v>49</v>
      </c>
      <c r="C52" s="48" t="s">
        <v>138</v>
      </c>
      <c r="D52" s="48" t="s">
        <v>140</v>
      </c>
      <c r="E52" s="20">
        <v>60</v>
      </c>
      <c r="F52" s="20" t="s">
        <v>152</v>
      </c>
      <c r="G52" s="21"/>
      <c r="H52" s="22">
        <f t="shared" si="0"/>
        <v>0</v>
      </c>
    </row>
    <row r="53" spans="1:8" ht="14.45" customHeight="1" x14ac:dyDescent="0.2">
      <c r="A53" s="6"/>
      <c r="B53" s="19" t="s">
        <v>50</v>
      </c>
      <c r="C53" s="48" t="s">
        <v>138</v>
      </c>
      <c r="D53" s="48" t="s">
        <v>141</v>
      </c>
      <c r="E53" s="20">
        <v>150</v>
      </c>
      <c r="F53" s="20" t="s">
        <v>152</v>
      </c>
      <c r="G53" s="21"/>
      <c r="H53" s="22">
        <f t="shared" si="0"/>
        <v>0</v>
      </c>
    </row>
    <row r="54" spans="1:8" ht="14.45" customHeight="1" x14ac:dyDescent="0.2">
      <c r="A54" s="6"/>
      <c r="B54" s="19" t="s">
        <v>51</v>
      </c>
      <c r="C54" s="48" t="s">
        <v>138</v>
      </c>
      <c r="D54" s="48" t="s">
        <v>142</v>
      </c>
      <c r="E54" s="20">
        <v>48</v>
      </c>
      <c r="F54" s="20" t="s">
        <v>152</v>
      </c>
      <c r="G54" s="21"/>
      <c r="H54" s="22">
        <f t="shared" si="0"/>
        <v>0</v>
      </c>
    </row>
    <row r="55" spans="1:8" ht="14.45" customHeight="1" x14ac:dyDescent="0.2">
      <c r="A55" s="6"/>
      <c r="B55" s="19" t="s">
        <v>52</v>
      </c>
      <c r="C55" s="48" t="s">
        <v>138</v>
      </c>
      <c r="D55" s="48" t="s">
        <v>143</v>
      </c>
      <c r="E55" s="20">
        <v>120</v>
      </c>
      <c r="F55" s="20" t="s">
        <v>152</v>
      </c>
      <c r="G55" s="21"/>
      <c r="H55" s="22">
        <f t="shared" si="0"/>
        <v>0</v>
      </c>
    </row>
    <row r="56" spans="1:8" ht="14.45" customHeight="1" x14ac:dyDescent="0.2">
      <c r="A56" s="6"/>
      <c r="B56" s="19" t="s">
        <v>53</v>
      </c>
      <c r="C56" s="48" t="s">
        <v>138</v>
      </c>
      <c r="D56" s="48" t="s">
        <v>144</v>
      </c>
      <c r="E56" s="20">
        <v>90</v>
      </c>
      <c r="F56" s="20" t="s">
        <v>152</v>
      </c>
      <c r="G56" s="21"/>
      <c r="H56" s="22">
        <f t="shared" si="0"/>
        <v>0</v>
      </c>
    </row>
    <row r="57" spans="1:8" ht="14.45" customHeight="1" x14ac:dyDescent="0.2">
      <c r="A57" s="6"/>
      <c r="B57" s="19" t="s">
        <v>54</v>
      </c>
      <c r="C57" s="48" t="s">
        <v>138</v>
      </c>
      <c r="D57" s="48" t="s">
        <v>145</v>
      </c>
      <c r="E57" s="20">
        <v>120</v>
      </c>
      <c r="F57" s="20" t="s">
        <v>152</v>
      </c>
      <c r="G57" s="21"/>
      <c r="H57" s="22">
        <f t="shared" si="0"/>
        <v>0</v>
      </c>
    </row>
    <row r="58" spans="1:8" ht="14.45" customHeight="1" x14ac:dyDescent="0.2">
      <c r="A58" s="6"/>
      <c r="B58" s="19" t="s">
        <v>55</v>
      </c>
      <c r="C58" s="48" t="s">
        <v>138</v>
      </c>
      <c r="D58" s="48" t="s">
        <v>146</v>
      </c>
      <c r="E58" s="20">
        <v>24</v>
      </c>
      <c r="F58" s="20" t="s">
        <v>152</v>
      </c>
      <c r="G58" s="21"/>
      <c r="H58" s="22">
        <f t="shared" si="0"/>
        <v>0</v>
      </c>
    </row>
    <row r="59" spans="1:8" ht="14.45" customHeight="1" x14ac:dyDescent="0.2">
      <c r="A59" s="6"/>
      <c r="B59" s="19" t="s">
        <v>56</v>
      </c>
      <c r="C59" s="48" t="s">
        <v>138</v>
      </c>
      <c r="D59" s="48" t="s">
        <v>147</v>
      </c>
      <c r="E59" s="20">
        <v>24</v>
      </c>
      <c r="F59" s="20" t="s">
        <v>152</v>
      </c>
      <c r="G59" s="21"/>
      <c r="H59" s="22">
        <f t="shared" si="0"/>
        <v>0</v>
      </c>
    </row>
    <row r="60" spans="1:8" ht="14.45" customHeight="1" x14ac:dyDescent="0.2">
      <c r="A60" s="6"/>
      <c r="B60" s="19" t="s">
        <v>57</v>
      </c>
      <c r="C60" s="48" t="s">
        <v>138</v>
      </c>
      <c r="D60" s="48" t="s">
        <v>148</v>
      </c>
      <c r="E60" s="20">
        <v>36</v>
      </c>
      <c r="F60" s="20" t="s">
        <v>152</v>
      </c>
      <c r="G60" s="21"/>
      <c r="H60" s="22">
        <f t="shared" si="0"/>
        <v>0</v>
      </c>
    </row>
    <row r="61" spans="1:8" ht="14.45" customHeight="1" x14ac:dyDescent="0.2">
      <c r="A61" s="6"/>
      <c r="B61" s="19" t="s">
        <v>58</v>
      </c>
      <c r="C61" s="48" t="s">
        <v>138</v>
      </c>
      <c r="D61" s="48" t="s">
        <v>149</v>
      </c>
      <c r="E61" s="20">
        <v>18</v>
      </c>
      <c r="F61" s="20" t="s">
        <v>152</v>
      </c>
      <c r="G61" s="21"/>
      <c r="H61" s="22">
        <f t="shared" si="0"/>
        <v>0</v>
      </c>
    </row>
    <row r="62" spans="1:8" ht="14.45" customHeight="1" x14ac:dyDescent="0.2">
      <c r="A62" s="6"/>
      <c r="B62" s="19" t="s">
        <v>59</v>
      </c>
      <c r="C62" s="48" t="s">
        <v>138</v>
      </c>
      <c r="D62" s="48" t="s">
        <v>150</v>
      </c>
      <c r="E62" s="20">
        <v>24</v>
      </c>
      <c r="F62" s="20" t="s">
        <v>152</v>
      </c>
      <c r="G62" s="21"/>
      <c r="H62" s="22">
        <f t="shared" si="0"/>
        <v>0</v>
      </c>
    </row>
    <row r="63" spans="1:8" ht="14.45" customHeight="1" x14ac:dyDescent="0.2">
      <c r="A63" s="6"/>
      <c r="B63" s="19" t="s">
        <v>60</v>
      </c>
      <c r="C63" s="48" t="s">
        <v>138</v>
      </c>
      <c r="D63" s="48" t="s">
        <v>151</v>
      </c>
      <c r="E63" s="20">
        <v>24</v>
      </c>
      <c r="F63" s="20" t="s">
        <v>152</v>
      </c>
      <c r="G63" s="21"/>
      <c r="H63" s="22">
        <f t="shared" si="0"/>
        <v>0</v>
      </c>
    </row>
    <row r="64" spans="1:8" ht="14.45" customHeight="1" x14ac:dyDescent="0.2">
      <c r="A64" s="6"/>
      <c r="B64" s="19" t="s">
        <v>61</v>
      </c>
      <c r="C64" s="48" t="s">
        <v>153</v>
      </c>
      <c r="D64" s="48" t="s">
        <v>154</v>
      </c>
      <c r="E64" s="20">
        <v>20</v>
      </c>
      <c r="F64" s="20" t="s">
        <v>4</v>
      </c>
      <c r="G64" s="21"/>
      <c r="H64" s="22">
        <f t="shared" si="0"/>
        <v>0</v>
      </c>
    </row>
    <row r="65" spans="1:8" ht="14.45" customHeight="1" x14ac:dyDescent="0.2">
      <c r="A65" s="6"/>
      <c r="B65" s="19" t="s">
        <v>62</v>
      </c>
      <c r="C65" s="48" t="s">
        <v>153</v>
      </c>
      <c r="D65" s="48" t="s">
        <v>155</v>
      </c>
      <c r="E65" s="20">
        <v>20</v>
      </c>
      <c r="F65" s="20" t="s">
        <v>4</v>
      </c>
      <c r="G65" s="21"/>
      <c r="H65" s="22">
        <f t="shared" si="0"/>
        <v>0</v>
      </c>
    </row>
    <row r="66" spans="1:8" ht="14.45" customHeight="1" x14ac:dyDescent="0.2">
      <c r="A66" s="6"/>
      <c r="B66" s="19" t="s">
        <v>63</v>
      </c>
      <c r="C66" s="48" t="s">
        <v>153</v>
      </c>
      <c r="D66" s="48" t="s">
        <v>156</v>
      </c>
      <c r="E66" s="20">
        <v>20</v>
      </c>
      <c r="F66" s="20" t="s">
        <v>4</v>
      </c>
      <c r="G66" s="21"/>
      <c r="H66" s="22">
        <f t="shared" si="0"/>
        <v>0</v>
      </c>
    </row>
    <row r="67" spans="1:8" ht="14.45" customHeight="1" x14ac:dyDescent="0.2">
      <c r="B67" s="19" t="s">
        <v>64</v>
      </c>
      <c r="C67" s="48" t="s">
        <v>153</v>
      </c>
      <c r="D67" s="48" t="s">
        <v>157</v>
      </c>
      <c r="E67" s="20">
        <v>20</v>
      </c>
      <c r="F67" s="20" t="s">
        <v>4</v>
      </c>
      <c r="G67" s="21"/>
      <c r="H67" s="22">
        <f t="shared" si="0"/>
        <v>0</v>
      </c>
    </row>
    <row r="68" spans="1:8" ht="14.45" customHeight="1" x14ac:dyDescent="0.2">
      <c r="B68" s="19" t="s">
        <v>65</v>
      </c>
      <c r="C68" s="48" t="s">
        <v>153</v>
      </c>
      <c r="D68" s="48" t="s">
        <v>158</v>
      </c>
      <c r="E68" s="20">
        <v>20</v>
      </c>
      <c r="F68" s="20" t="s">
        <v>4</v>
      </c>
      <c r="G68" s="21"/>
      <c r="H68" s="22">
        <f t="shared" si="0"/>
        <v>0</v>
      </c>
    </row>
    <row r="69" spans="1:8" ht="14.45" customHeight="1" x14ac:dyDescent="0.2">
      <c r="B69" s="19" t="s">
        <v>66</v>
      </c>
      <c r="C69" s="48" t="s">
        <v>153</v>
      </c>
      <c r="D69" s="48" t="s">
        <v>159</v>
      </c>
      <c r="E69" s="20">
        <v>20</v>
      </c>
      <c r="F69" s="20" t="s">
        <v>4</v>
      </c>
      <c r="G69" s="21"/>
      <c r="H69" s="22">
        <f t="shared" si="0"/>
        <v>0</v>
      </c>
    </row>
    <row r="70" spans="1:8" ht="14.45" customHeight="1" x14ac:dyDescent="0.2">
      <c r="B70" s="19" t="s">
        <v>67</v>
      </c>
      <c r="C70" s="48" t="s">
        <v>153</v>
      </c>
      <c r="D70" s="48" t="s">
        <v>160</v>
      </c>
      <c r="E70" s="20">
        <v>20</v>
      </c>
      <c r="F70" s="20" t="s">
        <v>4</v>
      </c>
      <c r="G70" s="21"/>
      <c r="H70" s="22">
        <f t="shared" si="0"/>
        <v>0</v>
      </c>
    </row>
    <row r="71" spans="1:8" ht="14.45" customHeight="1" x14ac:dyDescent="0.2">
      <c r="B71" s="19" t="s">
        <v>68</v>
      </c>
      <c r="C71" s="48" t="s">
        <v>153</v>
      </c>
      <c r="D71" s="48" t="s">
        <v>161</v>
      </c>
      <c r="E71" s="20">
        <v>20</v>
      </c>
      <c r="F71" s="20" t="s">
        <v>4</v>
      </c>
      <c r="G71" s="21"/>
      <c r="H71" s="22">
        <f t="shared" si="0"/>
        <v>0</v>
      </c>
    </row>
    <row r="72" spans="1:8" ht="14.45" customHeight="1" x14ac:dyDescent="0.2">
      <c r="B72" s="19" t="s">
        <v>69</v>
      </c>
      <c r="C72" s="48" t="s">
        <v>153</v>
      </c>
      <c r="D72" s="48" t="s">
        <v>162</v>
      </c>
      <c r="E72" s="20">
        <v>20</v>
      </c>
      <c r="F72" s="20" t="s">
        <v>4</v>
      </c>
      <c r="G72" s="21"/>
      <c r="H72" s="22">
        <f t="shared" si="0"/>
        <v>0</v>
      </c>
    </row>
    <row r="73" spans="1:8" ht="14.45" customHeight="1" x14ac:dyDescent="0.2">
      <c r="B73" s="19" t="s">
        <v>70</v>
      </c>
      <c r="C73" s="48" t="s">
        <v>153</v>
      </c>
      <c r="D73" s="48" t="s">
        <v>163</v>
      </c>
      <c r="E73" s="20">
        <v>20</v>
      </c>
      <c r="F73" s="20" t="s">
        <v>4</v>
      </c>
      <c r="G73" s="21"/>
      <c r="H73" s="22">
        <f t="shared" si="0"/>
        <v>0</v>
      </c>
    </row>
    <row r="74" spans="1:8" ht="14.45" customHeight="1" x14ac:dyDescent="0.2">
      <c r="B74" s="19" t="s">
        <v>71</v>
      </c>
      <c r="C74" s="48" t="s">
        <v>153</v>
      </c>
      <c r="D74" s="48" t="s">
        <v>164</v>
      </c>
      <c r="E74" s="20">
        <v>20</v>
      </c>
      <c r="F74" s="20" t="s">
        <v>4</v>
      </c>
      <c r="G74" s="21"/>
      <c r="H74" s="22">
        <f t="shared" si="0"/>
        <v>0</v>
      </c>
    </row>
    <row r="75" spans="1:8" ht="14.45" customHeight="1" x14ac:dyDescent="0.2">
      <c r="B75" s="19" t="s">
        <v>72</v>
      </c>
      <c r="C75" s="48" t="s">
        <v>165</v>
      </c>
      <c r="D75" s="48" t="s">
        <v>166</v>
      </c>
      <c r="E75" s="20">
        <v>200</v>
      </c>
      <c r="F75" s="20" t="s">
        <v>5</v>
      </c>
      <c r="G75" s="21"/>
      <c r="H75" s="22">
        <f t="shared" si="0"/>
        <v>0</v>
      </c>
    </row>
    <row r="76" spans="1:8" ht="14.45" customHeight="1" x14ac:dyDescent="0.2">
      <c r="B76" s="19" t="s">
        <v>73</v>
      </c>
      <c r="C76" s="48" t="s">
        <v>167</v>
      </c>
      <c r="D76" s="48" t="s">
        <v>166</v>
      </c>
      <c r="E76" s="20">
        <v>30</v>
      </c>
      <c r="F76" s="20" t="s">
        <v>5</v>
      </c>
      <c r="G76" s="21"/>
      <c r="H76" s="22">
        <f t="shared" si="0"/>
        <v>0</v>
      </c>
    </row>
    <row r="77" spans="1:8" ht="14.45" customHeight="1" x14ac:dyDescent="0.2">
      <c r="B77" s="19" t="s">
        <v>74</v>
      </c>
      <c r="C77" s="48" t="s">
        <v>168</v>
      </c>
      <c r="D77" s="48" t="s">
        <v>166</v>
      </c>
      <c r="E77" s="20">
        <v>30</v>
      </c>
      <c r="F77" s="20" t="s">
        <v>5</v>
      </c>
      <c r="G77" s="21"/>
      <c r="H77" s="22">
        <f t="shared" ref="H77:H90" si="1">E77*G77</f>
        <v>0</v>
      </c>
    </row>
    <row r="78" spans="1:8" ht="14.45" customHeight="1" x14ac:dyDescent="0.2">
      <c r="B78" s="19" t="s">
        <v>75</v>
      </c>
      <c r="C78" s="48" t="s">
        <v>169</v>
      </c>
      <c r="D78" s="48" t="s">
        <v>166</v>
      </c>
      <c r="E78" s="20">
        <v>30</v>
      </c>
      <c r="F78" s="20" t="s">
        <v>5</v>
      </c>
      <c r="G78" s="21"/>
      <c r="H78" s="22">
        <f t="shared" si="1"/>
        <v>0</v>
      </c>
    </row>
    <row r="79" spans="1:8" ht="14.45" customHeight="1" x14ac:dyDescent="0.2">
      <c r="B79" s="19" t="s">
        <v>76</v>
      </c>
      <c r="C79" s="48" t="s">
        <v>170</v>
      </c>
      <c r="D79" s="48" t="s">
        <v>171</v>
      </c>
      <c r="E79" s="20">
        <v>100</v>
      </c>
      <c r="F79" s="20" t="s">
        <v>172</v>
      </c>
      <c r="G79" s="21"/>
      <c r="H79" s="22">
        <f t="shared" si="1"/>
        <v>0</v>
      </c>
    </row>
    <row r="80" spans="1:8" ht="14.45" customHeight="1" x14ac:dyDescent="0.2">
      <c r="B80" s="19" t="s">
        <v>77</v>
      </c>
      <c r="C80" s="48" t="s">
        <v>174</v>
      </c>
      <c r="D80" s="48" t="s">
        <v>173</v>
      </c>
      <c r="E80" s="20">
        <v>8</v>
      </c>
      <c r="F80" s="20" t="s">
        <v>172</v>
      </c>
      <c r="G80" s="21"/>
      <c r="H80" s="22">
        <f t="shared" si="1"/>
        <v>0</v>
      </c>
    </row>
    <row r="81" spans="2:10" ht="26.25" customHeight="1" x14ac:dyDescent="0.2">
      <c r="B81" s="19" t="s">
        <v>78</v>
      </c>
      <c r="C81" s="48" t="s">
        <v>174</v>
      </c>
      <c r="D81" s="48" t="s">
        <v>175</v>
      </c>
      <c r="E81" s="20">
        <v>8</v>
      </c>
      <c r="F81" s="20" t="s">
        <v>172</v>
      </c>
      <c r="G81" s="21"/>
      <c r="H81" s="22">
        <f t="shared" si="1"/>
        <v>0</v>
      </c>
    </row>
    <row r="82" spans="2:10" ht="14.45" customHeight="1" x14ac:dyDescent="0.2">
      <c r="B82" s="19" t="s">
        <v>79</v>
      </c>
      <c r="C82" s="48" t="s">
        <v>176</v>
      </c>
      <c r="D82" s="48" t="s">
        <v>177</v>
      </c>
      <c r="E82" s="20">
        <v>8</v>
      </c>
      <c r="F82" s="20" t="s">
        <v>172</v>
      </c>
      <c r="G82" s="21"/>
      <c r="H82" s="22">
        <f t="shared" si="1"/>
        <v>0</v>
      </c>
    </row>
    <row r="83" spans="2:10" ht="14.45" customHeight="1" x14ac:dyDescent="0.2">
      <c r="B83" s="19" t="s">
        <v>80</v>
      </c>
      <c r="C83" s="48" t="s">
        <v>176</v>
      </c>
      <c r="D83" s="48" t="s">
        <v>177</v>
      </c>
      <c r="E83" s="20">
        <v>8</v>
      </c>
      <c r="F83" s="20" t="s">
        <v>172</v>
      </c>
      <c r="G83" s="21"/>
      <c r="H83" s="22">
        <f t="shared" si="1"/>
        <v>0</v>
      </c>
    </row>
    <row r="84" spans="2:10" ht="14.45" customHeight="1" x14ac:dyDescent="0.2">
      <c r="B84" s="19" t="s">
        <v>81</v>
      </c>
      <c r="C84" s="48" t="s">
        <v>132</v>
      </c>
      <c r="D84" s="48" t="s">
        <v>178</v>
      </c>
      <c r="E84" s="20">
        <v>10</v>
      </c>
      <c r="F84" s="20" t="s">
        <v>172</v>
      </c>
      <c r="G84" s="21"/>
      <c r="H84" s="22">
        <f t="shared" si="1"/>
        <v>0</v>
      </c>
    </row>
    <row r="85" spans="2:10" ht="14.45" customHeight="1" x14ac:dyDescent="0.2">
      <c r="B85" s="19" t="s">
        <v>82</v>
      </c>
      <c r="C85" s="48" t="s">
        <v>182</v>
      </c>
      <c r="D85" s="48" t="s">
        <v>183</v>
      </c>
      <c r="E85" s="20">
        <v>2</v>
      </c>
      <c r="F85" s="20" t="s">
        <v>172</v>
      </c>
      <c r="G85" s="21"/>
      <c r="H85" s="22">
        <f t="shared" si="1"/>
        <v>0</v>
      </c>
    </row>
    <row r="86" spans="2:10" ht="14.45" customHeight="1" x14ac:dyDescent="0.2">
      <c r="B86" s="19" t="s">
        <v>83</v>
      </c>
      <c r="C86" s="48" t="s">
        <v>184</v>
      </c>
      <c r="D86" s="48" t="s">
        <v>185</v>
      </c>
      <c r="E86" s="20">
        <v>2</v>
      </c>
      <c r="F86" s="20" t="s">
        <v>4</v>
      </c>
      <c r="G86" s="21"/>
      <c r="H86" s="22">
        <f t="shared" si="1"/>
        <v>0</v>
      </c>
    </row>
    <row r="87" spans="2:10" ht="14.45" customHeight="1" x14ac:dyDescent="0.2">
      <c r="B87" s="19" t="s">
        <v>84</v>
      </c>
      <c r="C87" s="48" t="s">
        <v>186</v>
      </c>
      <c r="D87" s="48" t="s">
        <v>187</v>
      </c>
      <c r="E87" s="20">
        <v>2</v>
      </c>
      <c r="F87" s="20" t="s">
        <v>172</v>
      </c>
      <c r="G87" s="21"/>
      <c r="H87" s="22">
        <f t="shared" si="1"/>
        <v>0</v>
      </c>
    </row>
    <row r="88" spans="2:10" ht="14.45" customHeight="1" x14ac:dyDescent="0.2">
      <c r="B88" s="19" t="s">
        <v>179</v>
      </c>
      <c r="C88" s="48" t="s">
        <v>188</v>
      </c>
      <c r="D88" s="48" t="s">
        <v>189</v>
      </c>
      <c r="E88" s="20">
        <v>2</v>
      </c>
      <c r="F88" s="20" t="s">
        <v>172</v>
      </c>
      <c r="G88" s="21"/>
      <c r="H88" s="22">
        <f t="shared" si="1"/>
        <v>0</v>
      </c>
    </row>
    <row r="89" spans="2:10" ht="14.45" customHeight="1" x14ac:dyDescent="0.2">
      <c r="B89" s="19" t="s">
        <v>180</v>
      </c>
      <c r="C89" s="48" t="s">
        <v>190</v>
      </c>
      <c r="D89" s="48" t="s">
        <v>191</v>
      </c>
      <c r="E89" s="20">
        <v>2</v>
      </c>
      <c r="F89" s="20" t="s">
        <v>4</v>
      </c>
      <c r="G89" s="21"/>
      <c r="H89" s="22">
        <f t="shared" si="1"/>
        <v>0</v>
      </c>
    </row>
    <row r="90" spans="2:10" ht="14.45" customHeight="1" thickBot="1" x14ac:dyDescent="0.25">
      <c r="B90" s="32" t="s">
        <v>181</v>
      </c>
      <c r="C90" s="49" t="s">
        <v>192</v>
      </c>
      <c r="D90" s="49" t="s">
        <v>193</v>
      </c>
      <c r="E90" s="33">
        <v>2</v>
      </c>
      <c r="F90" s="33" t="s">
        <v>4</v>
      </c>
      <c r="G90" s="34"/>
      <c r="H90" s="35">
        <f t="shared" si="1"/>
        <v>0</v>
      </c>
    </row>
    <row r="91" spans="2:10" ht="20.25" customHeight="1" thickTop="1" x14ac:dyDescent="0.2">
      <c r="B91" s="11"/>
      <c r="C91" s="11"/>
      <c r="D91" s="61" t="s">
        <v>211</v>
      </c>
      <c r="E91" s="61"/>
      <c r="F91" s="61"/>
      <c r="G91" s="61"/>
      <c r="H91" s="45">
        <f>SUM(H9:H90)</f>
        <v>0</v>
      </c>
      <c r="I91" s="6"/>
      <c r="J91" s="6"/>
    </row>
    <row r="92" spans="2:10" s="6" customFormat="1" ht="17.25" customHeight="1" x14ac:dyDescent="0.2">
      <c r="B92" s="11"/>
      <c r="C92" s="11"/>
      <c r="D92" s="43"/>
      <c r="E92" s="44"/>
      <c r="F92" s="44"/>
      <c r="G92" s="41" t="s">
        <v>200</v>
      </c>
      <c r="H92" s="46">
        <f>H91*0.22</f>
        <v>0</v>
      </c>
    </row>
    <row r="93" spans="2:10" s="6" customFormat="1" ht="18" customHeight="1" x14ac:dyDescent="0.2">
      <c r="B93" s="11"/>
      <c r="C93" s="11"/>
      <c r="D93" s="62" t="s">
        <v>212</v>
      </c>
      <c r="E93" s="62"/>
      <c r="F93" s="62"/>
      <c r="G93" s="62"/>
      <c r="H93" s="46">
        <f>H91+H92</f>
        <v>0</v>
      </c>
    </row>
    <row r="94" spans="2:10" x14ac:dyDescent="0.2">
      <c r="B94" s="11"/>
      <c r="C94" s="11"/>
      <c r="D94" s="23"/>
      <c r="E94" s="24"/>
      <c r="F94" s="24"/>
      <c r="G94" s="24"/>
      <c r="H94" s="24"/>
      <c r="I94" s="6"/>
      <c r="J94" s="6"/>
    </row>
    <row r="95" spans="2:10" x14ac:dyDescent="0.2">
      <c r="B95" s="11"/>
      <c r="C95" s="11"/>
      <c r="D95" s="23"/>
      <c r="E95" s="24"/>
      <c r="F95" s="24"/>
      <c r="G95" s="24"/>
      <c r="H95" s="24"/>
      <c r="I95" s="6"/>
      <c r="J95" s="6"/>
    </row>
    <row r="96" spans="2:10" x14ac:dyDescent="0.2">
      <c r="B96" s="11"/>
      <c r="C96" s="25" t="s">
        <v>3</v>
      </c>
      <c r="D96" s="26"/>
      <c r="E96" s="27"/>
      <c r="F96" s="27"/>
      <c r="G96" s="28"/>
      <c r="H96" s="11"/>
      <c r="I96" s="6"/>
      <c r="J96" s="6"/>
    </row>
    <row r="97" spans="2:8" ht="59.25" customHeight="1" x14ac:dyDescent="0.2">
      <c r="B97" s="11"/>
      <c r="C97" s="57" t="s">
        <v>198</v>
      </c>
      <c r="D97" s="57"/>
      <c r="E97" s="57"/>
      <c r="F97" s="57"/>
      <c r="G97" s="57"/>
      <c r="H97" s="57"/>
    </row>
    <row r="98" spans="2:8" x14ac:dyDescent="0.2">
      <c r="B98" s="11"/>
      <c r="C98" s="29"/>
      <c r="D98" s="26"/>
      <c r="E98" s="27"/>
      <c r="F98" s="27"/>
      <c r="G98" s="28"/>
      <c r="H98" s="11"/>
    </row>
    <row r="99" spans="2:8" x14ac:dyDescent="0.2">
      <c r="B99" s="11"/>
      <c r="C99" s="50"/>
      <c r="D99" s="50"/>
      <c r="E99" s="51"/>
      <c r="F99" s="51"/>
      <c r="G99" s="42"/>
      <c r="H99" s="39"/>
    </row>
    <row r="100" spans="2:8" x14ac:dyDescent="0.2">
      <c r="B100" s="11"/>
      <c r="C100" s="52" t="s">
        <v>207</v>
      </c>
      <c r="D100" s="51" t="s">
        <v>195</v>
      </c>
      <c r="E100" s="51"/>
      <c r="F100" s="51"/>
      <c r="G100" s="54" t="s">
        <v>194</v>
      </c>
      <c r="H100" s="53"/>
    </row>
    <row r="101" spans="2:8" x14ac:dyDescent="0.2">
      <c r="B101" s="11"/>
      <c r="C101" s="50"/>
      <c r="D101" s="50"/>
      <c r="E101" s="51"/>
      <c r="F101" s="51"/>
      <c r="G101" s="42"/>
      <c r="H101" s="39"/>
    </row>
    <row r="102" spans="2:8" x14ac:dyDescent="0.2">
      <c r="B102" s="11"/>
      <c r="C102" s="50"/>
      <c r="D102" s="50"/>
      <c r="E102" s="51"/>
      <c r="F102" s="51"/>
      <c r="G102" s="39"/>
      <c r="H102" s="39"/>
    </row>
  </sheetData>
  <mergeCells count="6">
    <mergeCell ref="C97:H97"/>
    <mergeCell ref="B4:F4"/>
    <mergeCell ref="B5:H5"/>
    <mergeCell ref="B6:F6"/>
    <mergeCell ref="D91:G91"/>
    <mergeCell ref="D93:G93"/>
  </mergeCells>
  <phoneticPr fontId="2" type="noConversion"/>
  <pageMargins left="0.51181102362204722" right="0.51181102362204722" top="0.94488188976377963" bottom="0.74803149606299213" header="0.23622047244094491" footer="0.51181102362204722"/>
  <pageSetup paperSize="9" scale="85" fitToWidth="0" fitToHeight="0" orientation="landscape" r:id="rId1"/>
  <headerFooter>
    <oddHeader>&amp;C&amp;G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Ponudbeni predračun LPT-153/25</dc:title>
  <cp:lastModifiedBy>Darko Pintarič</cp:lastModifiedBy>
  <cp:lastPrinted>2025-12-16T06:06:00Z</cp:lastPrinted>
  <dcterms:created xsi:type="dcterms:W3CDTF">2017-02-20T12:44:59Z</dcterms:created>
  <dcterms:modified xsi:type="dcterms:W3CDTF">2025-12-16T06:07:11Z</dcterms:modified>
</cp:coreProperties>
</file>